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1"/>
  <workbookPr filterPrivacy="1" hidePivotFieldList="1"/>
  <xr:revisionPtr revIDLastSave="0" documentId="8_{E1832454-5D8E-450D-A687-FFEBB29D53E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structions" sheetId="5" r:id="rId1"/>
    <sheet name="Practice Expense Log" sheetId="1" r:id="rId2"/>
    <sheet name="Working(Hide)" sheetId="2" state="hidden" r:id="rId3"/>
  </sheets>
  <definedNames>
    <definedName name="One">'Working(Hide)'!$C$2:$C$6</definedName>
    <definedName name="_xlnm.Print_Titles" localSheetId="0">Instructions!#REF!</definedName>
    <definedName name="_xlnm.Print_Titles" localSheetId="1">'Practice Expense Log'!$11:$11</definedName>
    <definedName name="Stream" localSheetId="0">Table2[Stream List]</definedName>
    <definedName name="Stream">Table2[Stream List]</definedName>
    <definedName name="Stream_1___Enhancing_Digital_Health">'Working(Hide)'!$C$2:$C$6</definedName>
    <definedName name="Stream_1_Enhancing_Digital_Health">'Working(Hide)'!$C$2:$C$7</definedName>
    <definedName name="Stream_2____Upgrade_Infection_Prevention___Control">'Working(Hide)'!$E$2:$E$6</definedName>
    <definedName name="Stream_2_Upgrade_Infection_Prevention___Control">'Working(Hide)'!$E$2:$E$7</definedName>
    <definedName name="Stream_2_Upgrade_Infection_Prevention_and_Control">'Working(Hide)'!$E$2:$E$6</definedName>
    <definedName name="Stream_3___Maintaining_Achieving_Accreditation">'Working(Hide)'!$G$2:$G$7</definedName>
    <definedName name="Stream_3_Maintaining_Achieving_Accreditation">'Working(Hide)'!$G$2:$G$7</definedName>
    <definedName name="Stream_3_Maintaining_or_Achieving_Accreditation">'Working(Hide)'!$G$2:$G$7</definedName>
    <definedName name="Three" localSheetId="0">Table5[Stream 3 Maintaining or Achieving Accreditation]</definedName>
    <definedName name="Three">Table5[Stream 3 Maintaining or Achieving Accreditation]</definedName>
    <definedName name="Two" localSheetId="0">Table4[Stream 2 Upgrade Infection Prevention and Control]</definedName>
    <definedName name="Two">Table4[Stream 2 Upgrade Infection Prevention and Control]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J22" i="1"/>
  <c r="K22" i="1"/>
  <c r="H20" i="1"/>
  <c r="J20" i="1"/>
  <c r="K20" i="1"/>
  <c r="H18" i="1"/>
  <c r="J18" i="1"/>
  <c r="K18" i="1"/>
  <c r="H19" i="1"/>
  <c r="J19" i="1"/>
  <c r="K19" i="1"/>
  <c r="C24" i="2"/>
  <c r="B24" i="2"/>
  <c r="A24" i="2"/>
  <c r="B9" i="1"/>
  <c r="K12" i="1"/>
  <c r="K13" i="1"/>
  <c r="K14" i="1"/>
  <c r="K15" i="1"/>
  <c r="K16" i="1"/>
  <c r="K17" i="1"/>
  <c r="K21" i="1"/>
  <c r="K23" i="1"/>
  <c r="K24" i="1"/>
  <c r="J14" i="1"/>
  <c r="J15" i="1"/>
  <c r="J16" i="1"/>
  <c r="J17" i="1"/>
  <c r="J21" i="1"/>
  <c r="J23" i="1"/>
  <c r="J24" i="1"/>
  <c r="J13" i="1"/>
  <c r="J12" i="1"/>
  <c r="C25" i="1"/>
  <c r="H12" i="1"/>
  <c r="H13" i="1"/>
  <c r="H14" i="1"/>
  <c r="H15" i="1"/>
  <c r="H16" i="1"/>
  <c r="H17" i="1"/>
  <c r="H21" i="1"/>
  <c r="H23" i="1"/>
  <c r="H24" i="1"/>
  <c r="G25" i="1"/>
  <c r="F25" i="1"/>
  <c r="G9" i="1" s="1"/>
  <c r="D24" i="2" l="1"/>
  <c r="H25" i="1"/>
</calcChain>
</file>

<file path=xl/sharedStrings.xml><?xml version="1.0" encoding="utf-8"?>
<sst xmlns="http://schemas.openxmlformats.org/spreadsheetml/2006/main" count="99" uniqueCount="84">
  <si>
    <t>Setting up the Expense log</t>
  </si>
  <si>
    <t>Step 1</t>
  </si>
  <si>
    <r>
      <t xml:space="preserve">In the blue cell, select the grant amount you received (less GST). (i.e. $25000, $35000, </t>
    </r>
    <r>
      <rPr>
        <sz val="11"/>
        <rFont val="Arial"/>
        <family val="2"/>
      </rPr>
      <t xml:space="preserve">or </t>
    </r>
    <r>
      <rPr>
        <sz val="11"/>
        <color theme="1"/>
        <rFont val="Arial"/>
        <family val="2"/>
      </rPr>
      <t>$50000).</t>
    </r>
  </si>
  <si>
    <t>Step 2</t>
  </si>
  <si>
    <t>In the green cell, enter the activity start date (this is the date your practice's Strengthening Medicare Agreement was signed by NQPHN's CEO).</t>
  </si>
  <si>
    <t>Entering invoices</t>
  </si>
  <si>
    <t>Enter the Invoice date.</t>
  </si>
  <si>
    <t>Enter the Invoice number (no.)</t>
  </si>
  <si>
    <t>Step 3</t>
  </si>
  <si>
    <t>Enter the Payee.</t>
  </si>
  <si>
    <t>Step 4</t>
  </si>
  <si>
    <t>Enter the Description.</t>
  </si>
  <si>
    <t>Step 5</t>
  </si>
  <si>
    <t>Enter the Amount Sub Total.</t>
  </si>
  <si>
    <t>(If a cell is red after you have entered an amount, this invoice is out of the activity period and can NOT be claimed).</t>
  </si>
  <si>
    <t>Step 6</t>
  </si>
  <si>
    <t>Enter the GST amount.</t>
  </si>
  <si>
    <t>Step 7</t>
  </si>
  <si>
    <t>Enter the Total.</t>
  </si>
  <si>
    <t>Step 8</t>
  </si>
  <si>
    <t>Click on 'Stream' and select an option from the drop down box (the objective and outcome cells will prefill with the relevant details).</t>
  </si>
  <si>
    <t>Step 9</t>
  </si>
  <si>
    <t>Read the objective and outcome and ensure the purchase claim meets these prefilled description for the selected stream.</t>
  </si>
  <si>
    <t>Step 10</t>
  </si>
  <si>
    <t>Click on the 'Activity' and select an option from the drop down box.</t>
  </si>
  <si>
    <t>Step 11</t>
  </si>
  <si>
    <t>Provide activity explanatory notes supporting your reasoning as to why this activity meets the objective and outcome of the stream selected.</t>
  </si>
  <si>
    <t>Step 12</t>
  </si>
  <si>
    <t>Check you have completed all the necessary cells.</t>
  </si>
  <si>
    <t>Adding rows for entering invoices</t>
  </si>
  <si>
    <t>If before you reach the 'Total' row you find you require more rows:</t>
  </si>
  <si>
    <t>Click on the cell in the 'A' column above the 'Total' row</t>
  </si>
  <si>
    <r>
      <t xml:space="preserve">Right click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'Insert' </t>
    </r>
    <r>
      <rPr>
        <sz val="11"/>
        <rFont val="Calibri"/>
        <family val="2"/>
      </rPr>
      <t>→</t>
    </r>
    <r>
      <rPr>
        <sz val="11"/>
        <rFont val="Arial"/>
        <family val="2"/>
      </rPr>
      <t xml:space="preserve"> 'Entire row' </t>
    </r>
    <r>
      <rPr>
        <sz val="11"/>
        <rFont val="Calibri"/>
        <family val="2"/>
      </rPr>
      <t>→ '</t>
    </r>
    <r>
      <rPr>
        <sz val="11"/>
        <rFont val="Arial"/>
        <family val="2"/>
      </rPr>
      <t>OK'</t>
    </r>
  </si>
  <si>
    <t>Reviewing expenditure</t>
  </si>
  <si>
    <t>As you enter invoices into the log, the graph at the top will automatically populate a snapshot of where your funding is being spent and what is still available.</t>
  </si>
  <si>
    <t>Helpful resources</t>
  </si>
  <si>
    <t>Links to Strengthening Medicare resources on the Northern Queensland Primary Health Network (NQPHN) website.</t>
  </si>
  <si>
    <t>https://nqphn.com.au/</t>
  </si>
  <si>
    <t>Links to DoHAC resources.</t>
  </si>
  <si>
    <t>https://www.health.gov.au/committees-and-groups/strengthening-medicare-taskforce</t>
  </si>
  <si>
    <t>Funds received:</t>
  </si>
  <si>
    <t>ex GST</t>
  </si>
  <si>
    <t>Activity start date:</t>
  </si>
  <si>
    <t>(Date contract agreement was signed by NQPHN's CEO)</t>
  </si>
  <si>
    <t>Activity end date:</t>
  </si>
  <si>
    <t>Strengthening Medicare Grant - Practice Expense Log</t>
  </si>
  <si>
    <t>Balance</t>
  </si>
  <si>
    <t>Invoice date</t>
  </si>
  <si>
    <t>Invoice no.</t>
  </si>
  <si>
    <t>Payee</t>
  </si>
  <si>
    <t>Description</t>
  </si>
  <si>
    <t>Amount Sub Total</t>
  </si>
  <si>
    <t>GST Amount</t>
  </si>
  <si>
    <t>Amount Total</t>
  </si>
  <si>
    <t>Stream</t>
  </si>
  <si>
    <t>Objective</t>
  </si>
  <si>
    <t>Outcome</t>
  </si>
  <si>
    <t>Activity</t>
  </si>
  <si>
    <t>Activity explanatory notes</t>
  </si>
  <si>
    <t>Total</t>
  </si>
  <si>
    <t>Stream List</t>
  </si>
  <si>
    <t>Stream 1 Enhancing Digital Health</t>
  </si>
  <si>
    <t>Stream 2 Upgrade Infection Prevention and Control</t>
  </si>
  <si>
    <t>Stream 3 Maintaining or Achieving Accreditation</t>
  </si>
  <si>
    <t>General Practice IT systems</t>
  </si>
  <si>
    <t>Professional assessment of existing infection prevention and control arrangements</t>
  </si>
  <si>
    <t>Accessibility improvements for patients</t>
  </si>
  <si>
    <t>Internet connectivity improvements</t>
  </si>
  <si>
    <t>Infection prevention and control arrangements</t>
  </si>
  <si>
    <t>Quality and safety improvements for patients</t>
  </si>
  <si>
    <t>Upskilling staff in digital capability</t>
  </si>
  <si>
    <t>Infection prevention and control equipment</t>
  </si>
  <si>
    <t>Supporting health and safety of staff</t>
  </si>
  <si>
    <t>Professional assessment of existing digital / cyber security capability and arrangements</t>
  </si>
  <si>
    <t>Other</t>
  </si>
  <si>
    <t>Improving infection and control procedures including upskilling staff</t>
  </si>
  <si>
    <t>Consultant services to undertake the practice improvements required to meet RACGP accreditation requirements</t>
  </si>
  <si>
    <t>To fast track the benefits of a more connected healthcare systems in readiness to meet future standards.</t>
  </si>
  <si>
    <t>Increase take-up of contemporary digital health solutions including video telehealth, secure data storage and interoperable software that supports seamless secure communication of patient data.</t>
  </si>
  <si>
    <t>To support the safe, face to face assessment of patients with symptoms of potentially infections respiratory diseases (eg COVID, influenza).</t>
  </si>
  <si>
    <t>Increase the proportion of COVID Positive and other respiratory patients treated in a general practice setting (by increasing practices' capacity to treat more of these patients).</t>
  </si>
  <si>
    <t>To promote quality and safety in general practice.</t>
  </si>
  <si>
    <t>Increase the number of accredited general practices</t>
  </si>
  <si>
    <t>Funds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</si>
</sst>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[$-409]d\-mmm\-yyyy;@"/>
    <numFmt numFmtId="166" formatCode="m/d/yyyy;@"/>
  </numFmts>
  <fonts count="28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2"/>
      <color theme="5" tint="-0.24997711111789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6"/>
      <color theme="0"/>
      <name val="Arial"/>
      <family val="2"/>
    </font>
    <font>
      <b/>
      <sz val="11"/>
      <color rgb="FF003E6A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sz val="11"/>
      <color theme="0"/>
      <name val="Franklin Gothic Book"/>
      <family val="2"/>
      <scheme val="minor"/>
    </font>
    <font>
      <sz val="22"/>
      <color theme="0"/>
      <name val="Arial"/>
      <family val="2"/>
    </font>
    <font>
      <b/>
      <sz val="12"/>
      <color rgb="FF003E6A"/>
      <name val="Arial"/>
      <family val="2"/>
    </font>
    <font>
      <sz val="12"/>
      <color rgb="FF003E6A"/>
      <name val="Arial"/>
      <family val="2"/>
    </font>
    <font>
      <u/>
      <sz val="10"/>
      <color theme="10"/>
      <name val="Arial"/>
      <family val="2"/>
    </font>
    <font>
      <u/>
      <sz val="11"/>
      <color theme="5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E6A"/>
        <bgColor indexed="64"/>
      </patternFill>
    </fill>
    <fill>
      <patternFill patternType="solid">
        <fgColor rgb="FF00A2C5"/>
        <bgColor indexed="64"/>
      </patternFill>
    </fill>
    <fill>
      <patternFill patternType="solid">
        <fgColor rgb="FF62BB46"/>
        <bgColor indexed="6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3"/>
      </bottom>
      <diagonal/>
    </border>
    <border>
      <left/>
      <right/>
      <top style="thick">
        <color rgb="FF003E6A"/>
      </top>
      <bottom style="thin">
        <color theme="0" tint="-0.24994659260841701"/>
      </bottom>
      <diagonal/>
    </border>
    <border>
      <left/>
      <right/>
      <top/>
      <bottom style="thick">
        <color rgb="FF003E6A"/>
      </bottom>
      <diagonal/>
    </border>
  </borders>
  <cellStyleXfs count="4">
    <xf numFmtId="0" fontId="0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14" fontId="3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14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7" fillId="5" borderId="0" xfId="0" applyFont="1" applyFill="1"/>
    <xf numFmtId="0" fontId="17" fillId="6" borderId="0" xfId="0" applyFont="1" applyFill="1"/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164" fontId="21" fillId="0" borderId="2" xfId="0" applyNumberFormat="1" applyFont="1" applyBorder="1" applyAlignment="1">
      <alignment vertical="center" wrapText="1"/>
    </xf>
    <xf numFmtId="0" fontId="16" fillId="9" borderId="0" xfId="0" applyFont="1" applyFill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5" fillId="0" borderId="0" xfId="3" applyFont="1"/>
    <xf numFmtId="44" fontId="26" fillId="0" borderId="0" xfId="1" applyNumberFormat="1" applyFont="1" applyFill="1" applyAlignment="1" applyProtection="1">
      <alignment vertical="top"/>
    </xf>
    <xf numFmtId="14" fontId="27" fillId="0" borderId="0" xfId="2" applyNumberFormat="1" applyFont="1" applyFill="1" applyProtection="1"/>
    <xf numFmtId="164" fontId="10" fillId="0" borderId="0" xfId="0" applyNumberFormat="1" applyFont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</cellXfs>
  <cellStyles count="4">
    <cellStyle name="Accent2" xfId="1" builtinId="33"/>
    <cellStyle name="Accent4" xfId="2" builtinId="41"/>
    <cellStyle name="Hyperlink" xfId="3" builtinId="8"/>
    <cellStyle name="Normal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m/d/yyyy;@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2"/>
        <color rgb="FF003E6A"/>
        <name val="Arial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ndense val="0"/>
        <extend val="0"/>
        <color indexed="10"/>
      </font>
    </dxf>
    <dxf>
      <fill>
        <patternFill>
          <bgColor rgb="FF62BB46"/>
        </patternFill>
      </fill>
    </dxf>
    <dxf>
      <fill>
        <patternFill>
          <bgColor rgb="FF00A2C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21E"/>
      <color rgb="FF00A2C5"/>
      <color rgb="FF62BB46"/>
      <color rgb="FF61BB46"/>
      <color rgb="FF003E6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432379817819938E-2"/>
          <c:y val="5.3333333333333337E-2"/>
          <c:w val="0.90655860470268623"/>
          <c:h val="0.587708900023860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'Working(Hide)'!$A$23</c:f>
              <c:strCache>
                <c:ptCount val="1"/>
                <c:pt idx="0">
                  <c:v>Stream 1 Enhancing Digital Health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3F-4223-8849-0EAFF4EC1A8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F-4223-8849-0EAFF4EC1A8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3F-4223-8849-0EAFF4EC1A8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3F-4223-8849-0EAFF4EC1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'Working(Hide)'!$A$24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F-4223-8849-0EAFF4EC1A88}"/>
            </c:ext>
          </c:extLst>
        </c:ser>
        <c:ser>
          <c:idx val="1"/>
          <c:order val="1"/>
          <c:tx>
            <c:strRef>
              <c:f>'Working(Hide)'!$B$23</c:f>
              <c:strCache>
                <c:ptCount val="1"/>
                <c:pt idx="0">
                  <c:v>Stream 2 Upgrade Infection Prevention and Control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'Working(Hide)'!$B$24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6E-405C-ACFD-2D3407178FB4}"/>
            </c:ext>
          </c:extLst>
        </c:ser>
        <c:ser>
          <c:idx val="2"/>
          <c:order val="2"/>
          <c:tx>
            <c:strRef>
              <c:f>'Working(Hide)'!$C$23</c:f>
              <c:strCache>
                <c:ptCount val="1"/>
                <c:pt idx="0">
                  <c:v>Stream 3 Maintaining or Achieving Accreditation</c:v>
                </c:pt>
              </c:strCache>
            </c:strRef>
          </c:tx>
          <c:spPr>
            <a:solidFill>
              <a:srgbClr val="F7921E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'Working(Hide)'!$C$24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6E-405C-ACFD-2D3407178FB4}"/>
            </c:ext>
          </c:extLst>
        </c:ser>
        <c:ser>
          <c:idx val="3"/>
          <c:order val="3"/>
          <c:tx>
            <c:strRef>
              <c:f>'Working(Hide)'!$D$23</c:f>
              <c:strCache>
                <c:ptCount val="1"/>
                <c:pt idx="0">
                  <c:v>Funds Available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'Working(Hide)'!$D$24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6E-405C-ACFD-2D3407178F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8614696"/>
        <c:axId val="848616496"/>
      </c:barChart>
      <c:valAx>
        <c:axId val="84861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4696"/>
        <c:crosses val="autoZero"/>
        <c:crossBetween val="between"/>
      </c:valAx>
      <c:catAx>
        <c:axId val="848614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1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227551210478163E-2"/>
          <c:y val="0.80007520878072058"/>
          <c:w val="0.96332368069156238"/>
          <c:h val="0.17086900501073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https://nqphn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1861</xdr:colOff>
      <xdr:row>1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A0F17-676C-499A-8CEE-91CB8436FF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55" r="13" b="-845"/>
        <a:stretch/>
      </xdr:blipFill>
      <xdr:spPr>
        <a:xfrm>
          <a:off x="0" y="0"/>
          <a:ext cx="11330261" cy="17811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114300</xdr:colOff>
      <xdr:row>0</xdr:row>
      <xdr:rowOff>619125</xdr:rowOff>
    </xdr:from>
    <xdr:to>
      <xdr:col>7</xdr:col>
      <xdr:colOff>2543175</xdr:colOff>
      <xdr:row>0</xdr:row>
      <xdr:rowOff>1209675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CEA599-6368-A083-E66F-52C131888E32}"/>
            </a:ext>
          </a:extLst>
        </xdr:cNvPr>
        <xdr:cNvSpPr txBox="1">
          <a:spLocks noChangeAspect="1"/>
        </xdr:cNvSpPr>
      </xdr:nvSpPr>
      <xdr:spPr>
        <a:xfrm>
          <a:off x="447675" y="619125"/>
          <a:ext cx="85248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Strengthening Medicare Grant - Practice Expense Log</a:t>
          </a:r>
        </a:p>
        <a:p>
          <a:r>
            <a:rPr lang="en-AU" sz="14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322247</xdr:colOff>
      <xdr:row>0</xdr:row>
      <xdr:rowOff>59542</xdr:rowOff>
    </xdr:from>
    <xdr:to>
      <xdr:col>3</xdr:col>
      <xdr:colOff>779318</xdr:colOff>
      <xdr:row>1</xdr:row>
      <xdr:rowOff>27051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7C32C5-9A9A-8541-89A5-0FD749A0A0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22247" y="59542"/>
          <a:ext cx="2812344" cy="1231736"/>
        </a:xfrm>
        <a:prstGeom prst="rect">
          <a:avLst/>
        </a:prstGeom>
      </xdr:spPr>
    </xdr:pic>
    <xdr:clientData/>
  </xdr:twoCellAnchor>
  <xdr:twoCellAnchor>
    <xdr:from>
      <xdr:col>6</xdr:col>
      <xdr:colOff>238126</xdr:colOff>
      <xdr:row>0</xdr:row>
      <xdr:rowOff>28575</xdr:rowOff>
    </xdr:from>
    <xdr:to>
      <xdr:col>12</xdr:col>
      <xdr:colOff>2407228</xdr:colOff>
      <xdr:row>6</xdr:row>
      <xdr:rowOff>285750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B0DEE4-04EF-4C03-8D02-82E2C4AFB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1:M25" totalsRowCount="1" headerRowDxfId="38" dataDxfId="37" totalsRowDxfId="36">
  <tableColumns count="12">
    <tableColumn id="1" xr3:uid="{00000000-0010-0000-0000-000001000000}" name="Invoice date" totalsRowLabel="Total" dataDxfId="34" totalsRowDxfId="35"/>
    <tableColumn id="2" xr3:uid="{00000000-0010-0000-0000-000002000000}" name="Invoice no." totalsRowFunction="custom" dataDxfId="32" totalsRowDxfId="33">
      <totalsRowFormula>SUBTOTAL(103,Table1[Invoice date])</totalsRowFormula>
    </tableColumn>
    <tableColumn id="10" xr3:uid="{A0A1EF70-A28D-463E-AB19-A4E5F1B94ADE}" name="Payee" dataDxfId="30" totalsRowDxfId="31"/>
    <tableColumn id="3" xr3:uid="{00000000-0010-0000-0000-000003000000}" name="Description" dataDxfId="28" totalsRowDxfId="29"/>
    <tableColumn id="4" xr3:uid="{00000000-0010-0000-0000-000004000000}" name="Amount Sub Total" totalsRowFunction="sum" dataDxfId="26" totalsRowDxfId="27"/>
    <tableColumn id="5" xr3:uid="{00000000-0010-0000-0000-000005000000}" name="GST Amount" totalsRowFunction="sum" dataDxfId="24" totalsRowDxfId="25"/>
    <tableColumn id="11" xr3:uid="{1F7DA8D1-284A-4F89-84BD-6DCC7EFC76FC}" name="Amount Total" totalsRowFunction="sum" dataDxfId="22" totalsRowDxfId="23">
      <calculatedColumnFormula>Table1[[#This Row],[Amount Sub Total]]+Table1[[#This Row],[GST Amount]]</calculatedColumnFormula>
    </tableColumn>
    <tableColumn id="12" xr3:uid="{E9A0FDF3-F084-401C-AD5A-2B831119B953}" name="Stream" dataDxfId="20" totalsRowDxfId="21"/>
    <tableColumn id="6" xr3:uid="{00000000-0010-0000-0000-000006000000}" name="Objective" dataDxfId="18" totalsRowDxfId="19">
      <calculatedColumnFormula>IF(Table1[[#This Row],[Stream]]='Working(Hide)'!$A$12,'Working(Hide)'!$C$12,IF(Table1[[#This Row],[Stream]]='Working(Hide)'!$A$13,'Working(Hide)'!$C$13,IF(Table1[[#This Row],[Stream]]='Working(Hide)'!$A$14,'Working(Hide)'!$C$14,"")))</calculatedColumnFormula>
    </tableColumn>
    <tableColumn id="7" xr3:uid="{00000000-0010-0000-0000-000007000000}" name="Outcome" dataDxfId="16" totalsRowDxfId="17">
      <calculatedColumnFormula>IF(Table1[[#This Row],[Stream]]='Working(Hide)'!$A$12,'Working(Hide)'!$E$12,IF(Table1[[#This Row],[Stream]]='Working(Hide)'!$A$13,'Working(Hide)'!$E$13,IF(Table1[[#This Row],[Stream]]='Working(Hide)'!$A$14,'Working(Hide)'!$E$14,"")))</calculatedColumnFormula>
    </tableColumn>
    <tableColumn id="13" xr3:uid="{A422A9D6-9986-475E-9D82-7656428B0E8C}" name="Activity" dataDxfId="14" totalsRowDxfId="15"/>
    <tableColumn id="8" xr3:uid="{00000000-0010-0000-0000-000008000000}" name="Activity explanatory notes" dataDxfId="12" totalsRowDxfId="1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841853-DDDF-403A-AF39-4342FBBE52F5}" name="Table2" displayName="Table2" ref="A1:A5" totalsRowShown="0" headerRowDxfId="11" dataDxfId="10">
  <autoFilter ref="A1:A5" xr:uid="{3B841853-DDDF-403A-AF39-4342FBBE52F5}"/>
  <tableColumns count="1">
    <tableColumn id="1" xr3:uid="{0469223A-1A6E-47F2-BEB7-8AB1252DA0A0}" name="Stream List" dataDxfId="9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1CCC77-24E6-4E16-810A-197B2D9582CD}" name="Table3" displayName="Table3" ref="C1:C6" totalsRowShown="0" headerRowDxfId="8" dataDxfId="7">
  <autoFilter ref="C1:C6" xr:uid="{FE1CCC77-24E6-4E16-810A-197B2D9582CD}"/>
  <tableColumns count="1">
    <tableColumn id="1" xr3:uid="{100FBAD0-1C49-41A4-A7B1-7F4E7B2F233B}" name="Stream 1 Enhancing Digital Health" dataDxfId="6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35A7C6-5D54-46F2-B29F-0DFB24C46F4F}" name="Table4" displayName="Table4" ref="E1:E5" totalsRowShown="0" headerRowDxfId="5" dataDxfId="4">
  <autoFilter ref="E1:E5" xr:uid="{9135A7C6-5D54-46F2-B29F-0DFB24C46F4F}"/>
  <tableColumns count="1">
    <tableColumn id="1" xr3:uid="{98783F8A-160F-4C19-A277-1BD99CBBB001}" name="Stream 2 Upgrade Infection Prevention and Control" dataDxfId="3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E89A41-3E24-4049-BE64-0287254DCCDD}" name="Table5" displayName="Table5" ref="G1:G7" totalsRowShown="0" headerRowDxfId="2" dataDxfId="1">
  <autoFilter ref="G1:G7" xr:uid="{2CE89A41-3E24-4049-BE64-0287254DCCDD}"/>
  <tableColumns count="1">
    <tableColumn id="1" xr3:uid="{0A72FDC8-4A2D-49B2-ABC8-CF8F5914EF80}" name="Stream 3 Maintaining or Achieving Accreditatio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NQPHN colours">
      <a:dk1>
        <a:srgbClr val="000000"/>
      </a:dk1>
      <a:lt1>
        <a:srgbClr val="FFFFFF"/>
      </a:lt1>
      <a:dk2>
        <a:srgbClr val="666666"/>
      </a:dk2>
      <a:lt2>
        <a:srgbClr val="000000"/>
      </a:lt2>
      <a:accent1>
        <a:srgbClr val="003E69"/>
      </a:accent1>
      <a:accent2>
        <a:srgbClr val="00A2C5"/>
      </a:accent2>
      <a:accent3>
        <a:srgbClr val="059349"/>
      </a:accent3>
      <a:accent4>
        <a:srgbClr val="61BB46"/>
      </a:accent4>
      <a:accent5>
        <a:srgbClr val="F7921E"/>
      </a:accent5>
      <a:accent6>
        <a:srgbClr val="FDB714"/>
      </a:accent6>
      <a:hlink>
        <a:srgbClr val="00A2C5"/>
      </a:hlink>
      <a:folHlink>
        <a:srgbClr val="003E69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ealth.gov.au/committees-and-groups/strengthening-medicare-taskforce" TargetMode="External"/><Relationship Id="rId1" Type="http://schemas.openxmlformats.org/officeDocument/2006/relationships/hyperlink" Target="https://nqphn.com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6CBC-0DD1-47FB-AC2B-7086305BB807}">
  <sheetPr>
    <tabColor theme="1"/>
    <pageSetUpPr fitToPage="1"/>
  </sheetPr>
  <dimension ref="A1:M36"/>
  <sheetViews>
    <sheetView showGridLines="0" zoomScaleNormal="100" workbookViewId="0">
      <selection activeCell="G36" sqref="G36"/>
    </sheetView>
  </sheetViews>
  <sheetFormatPr defaultColWidth="9.140625" defaultRowHeight="12.75"/>
  <cols>
    <col min="1" max="1" width="5" style="1" customWidth="1"/>
    <col min="2" max="2" width="8.5703125" style="1" customWidth="1"/>
    <col min="3" max="3" width="11" style="1" customWidth="1"/>
    <col min="4" max="4" width="15.7109375" style="1" customWidth="1"/>
    <col min="5" max="5" width="11.28515625" style="4" customWidth="1"/>
    <col min="6" max="7" width="22.42578125" style="1" customWidth="1"/>
    <col min="8" max="8" width="73.42578125" style="1" customWidth="1"/>
    <col min="9" max="9" width="34.7109375" style="1" customWidth="1"/>
    <col min="10" max="10" width="45.140625" style="4" customWidth="1"/>
    <col min="11" max="11" width="65.140625" style="4" customWidth="1"/>
    <col min="12" max="12" width="38.140625" style="4" customWidth="1"/>
    <col min="13" max="13" width="29.140625" style="4" bestFit="1" customWidth="1"/>
    <col min="14" max="16384" width="9.140625" style="1"/>
  </cols>
  <sheetData>
    <row r="1" spans="1:9" ht="126.75" customHeight="1">
      <c r="B1" s="30"/>
      <c r="C1" s="30"/>
      <c r="D1" s="30"/>
      <c r="E1" s="30"/>
      <c r="F1" s="30"/>
      <c r="G1" s="30"/>
      <c r="H1" s="30"/>
      <c r="I1" s="3"/>
    </row>
    <row r="2" spans="1:9" ht="15" customHeight="1"/>
    <row r="3" spans="1:9" ht="22.5" customHeight="1">
      <c r="A3" s="52" t="s">
        <v>0</v>
      </c>
      <c r="B3" s="52"/>
      <c r="C3" s="52"/>
      <c r="D3" s="52"/>
      <c r="E3" s="52"/>
      <c r="F3" s="52"/>
      <c r="G3" s="52"/>
      <c r="H3" s="52"/>
    </row>
    <row r="4" spans="1:9" ht="16.5" customHeight="1">
      <c r="B4" s="33" t="s">
        <v>1</v>
      </c>
      <c r="C4" s="35"/>
      <c r="D4" s="31" t="s">
        <v>2</v>
      </c>
    </row>
    <row r="5" spans="1:9" ht="16.5" customHeight="1">
      <c r="B5" s="33" t="s">
        <v>3</v>
      </c>
      <c r="C5" s="36"/>
      <c r="D5" s="31" t="s">
        <v>4</v>
      </c>
    </row>
    <row r="6" spans="1:9" ht="9.9499999999999993" customHeight="1"/>
    <row r="7" spans="1:9" ht="20.25">
      <c r="A7" s="52" t="s">
        <v>5</v>
      </c>
      <c r="B7" s="52"/>
      <c r="C7" s="52"/>
      <c r="D7" s="52"/>
      <c r="E7" s="52"/>
      <c r="F7" s="52"/>
      <c r="G7" s="52"/>
      <c r="H7" s="52"/>
    </row>
    <row r="8" spans="1:9" ht="16.5" customHeight="1">
      <c r="B8" s="37" t="s">
        <v>1</v>
      </c>
      <c r="C8" s="39" t="s">
        <v>6</v>
      </c>
      <c r="D8" s="6"/>
      <c r="E8" s="38"/>
      <c r="F8" s="38"/>
      <c r="G8" s="38"/>
      <c r="H8" s="38"/>
    </row>
    <row r="9" spans="1:9" ht="16.5" customHeight="1">
      <c r="B9" s="37" t="s">
        <v>3</v>
      </c>
      <c r="C9" s="31" t="s">
        <v>7</v>
      </c>
      <c r="D9" s="6"/>
      <c r="E9" s="38"/>
      <c r="F9" s="38"/>
      <c r="G9" s="38"/>
      <c r="H9" s="38"/>
    </row>
    <row r="10" spans="1:9" ht="16.5" customHeight="1">
      <c r="B10" s="37" t="s">
        <v>8</v>
      </c>
      <c r="C10" s="31" t="s">
        <v>9</v>
      </c>
      <c r="D10" s="38"/>
      <c r="E10" s="38"/>
      <c r="F10" s="38"/>
      <c r="G10" s="38"/>
      <c r="H10" s="38"/>
    </row>
    <row r="11" spans="1:9" ht="16.5" customHeight="1">
      <c r="B11" s="37" t="s">
        <v>10</v>
      </c>
      <c r="C11" s="31" t="s">
        <v>11</v>
      </c>
      <c r="D11" s="38"/>
      <c r="E11" s="38"/>
      <c r="F11" s="38"/>
      <c r="G11" s="38"/>
      <c r="H11" s="38"/>
    </row>
    <row r="12" spans="1:9" ht="16.5" customHeight="1">
      <c r="B12" s="37" t="s">
        <v>12</v>
      </c>
      <c r="C12" s="31" t="s">
        <v>13</v>
      </c>
      <c r="D12" s="38"/>
      <c r="E12" s="45"/>
      <c r="F12" s="6" t="s">
        <v>14</v>
      </c>
      <c r="G12" s="38"/>
      <c r="H12" s="38"/>
    </row>
    <row r="13" spans="1:9" ht="16.5" customHeight="1">
      <c r="B13" s="37" t="s">
        <v>15</v>
      </c>
      <c r="C13" s="39" t="s">
        <v>16</v>
      </c>
      <c r="D13" s="38"/>
      <c r="E13" s="38"/>
      <c r="F13" s="38"/>
      <c r="G13" s="38"/>
      <c r="H13" s="38"/>
    </row>
    <row r="14" spans="1:9" ht="16.5" customHeight="1">
      <c r="B14" s="37" t="s">
        <v>17</v>
      </c>
      <c r="C14" s="39" t="s">
        <v>18</v>
      </c>
      <c r="D14" s="38"/>
      <c r="E14" s="38"/>
      <c r="F14" s="38"/>
      <c r="G14" s="38"/>
      <c r="H14" s="38"/>
    </row>
    <row r="15" spans="1:9" ht="16.5" customHeight="1">
      <c r="B15" s="37" t="s">
        <v>19</v>
      </c>
      <c r="C15" s="39" t="s">
        <v>20</v>
      </c>
      <c r="D15" s="38"/>
      <c r="E15" s="6"/>
      <c r="F15" s="38"/>
      <c r="G15" s="38"/>
      <c r="H15" s="38"/>
    </row>
    <row r="16" spans="1:9" ht="16.5" customHeight="1">
      <c r="B16" s="37" t="s">
        <v>21</v>
      </c>
      <c r="C16" s="39" t="s">
        <v>22</v>
      </c>
      <c r="D16" s="38"/>
      <c r="E16" s="38"/>
      <c r="F16" s="38"/>
      <c r="G16" s="38"/>
      <c r="H16" s="38"/>
    </row>
    <row r="17" spans="1:8" ht="16.5" customHeight="1">
      <c r="B17" s="37" t="s">
        <v>23</v>
      </c>
      <c r="C17" s="39" t="s">
        <v>24</v>
      </c>
      <c r="D17" s="38"/>
      <c r="E17" s="38"/>
      <c r="F17" s="38"/>
      <c r="G17" s="38"/>
      <c r="H17" s="38"/>
    </row>
    <row r="18" spans="1:8" ht="16.5" customHeight="1">
      <c r="B18" s="37" t="s">
        <v>25</v>
      </c>
      <c r="C18" s="39" t="s">
        <v>26</v>
      </c>
      <c r="D18" s="38"/>
      <c r="E18" s="38"/>
      <c r="F18" s="38"/>
      <c r="G18" s="38"/>
      <c r="H18" s="38"/>
    </row>
    <row r="19" spans="1:8" ht="16.5" customHeight="1">
      <c r="B19" s="37" t="s">
        <v>27</v>
      </c>
      <c r="C19" s="39" t="s">
        <v>28</v>
      </c>
      <c r="D19" s="38"/>
      <c r="E19" s="38"/>
      <c r="F19" s="38"/>
      <c r="G19" s="38"/>
      <c r="H19" s="38"/>
    </row>
    <row r="20" spans="1:8" ht="9.9499999999999993" customHeight="1"/>
    <row r="21" spans="1:8" ht="20.25">
      <c r="A21" s="52" t="s">
        <v>29</v>
      </c>
      <c r="B21" s="52"/>
      <c r="C21" s="52"/>
      <c r="D21" s="52"/>
      <c r="E21" s="52"/>
      <c r="F21" s="52"/>
      <c r="G21" s="52"/>
      <c r="H21" s="52"/>
    </row>
    <row r="22" spans="1:8" ht="16.5" customHeight="1">
      <c r="B22" s="39" t="s">
        <v>30</v>
      </c>
      <c r="C22" s="39"/>
      <c r="D22" s="39"/>
      <c r="E22" s="39"/>
      <c r="F22" s="39"/>
      <c r="G22" s="38"/>
      <c r="H22" s="38"/>
    </row>
    <row r="23" spans="1:8" ht="16.5" customHeight="1">
      <c r="B23" s="37" t="s">
        <v>1</v>
      </c>
      <c r="C23" s="39" t="s">
        <v>31</v>
      </c>
      <c r="D23" s="39"/>
      <c r="E23" s="39"/>
      <c r="F23" s="39"/>
      <c r="G23" s="38"/>
      <c r="H23" s="38"/>
    </row>
    <row r="24" spans="1:8" ht="16.5" customHeight="1">
      <c r="B24" s="37" t="s">
        <v>3</v>
      </c>
      <c r="C24" s="39" t="s">
        <v>32</v>
      </c>
      <c r="D24" s="39"/>
      <c r="E24" s="39"/>
      <c r="F24" s="39"/>
      <c r="G24" s="38"/>
      <c r="H24" s="38"/>
    </row>
    <row r="25" spans="1:8" ht="9.9499999999999993" customHeight="1"/>
    <row r="26" spans="1:8" ht="20.25">
      <c r="A26" s="52" t="s">
        <v>33</v>
      </c>
      <c r="B26" s="52"/>
      <c r="C26" s="52"/>
      <c r="D26" s="52"/>
      <c r="E26" s="52"/>
      <c r="F26" s="52"/>
      <c r="G26" s="52"/>
      <c r="H26" s="52"/>
    </row>
    <row r="27" spans="1:8" ht="15" customHeight="1">
      <c r="B27" s="32" t="s">
        <v>34</v>
      </c>
      <c r="C27" s="32"/>
      <c r="D27" s="32"/>
      <c r="E27" s="34"/>
      <c r="F27" s="32"/>
      <c r="G27" s="32"/>
      <c r="H27" s="32"/>
    </row>
    <row r="28" spans="1:8" ht="9.9499999999999993" customHeight="1"/>
    <row r="29" spans="1:8" ht="20.25">
      <c r="A29" s="52" t="s">
        <v>35</v>
      </c>
      <c r="B29" s="52"/>
      <c r="C29" s="52"/>
      <c r="D29" s="52"/>
      <c r="E29" s="52"/>
      <c r="F29" s="52"/>
      <c r="G29" s="52"/>
      <c r="H29" s="52"/>
    </row>
    <row r="30" spans="1:8" ht="17.25" customHeight="1">
      <c r="B30" s="32" t="s">
        <v>36</v>
      </c>
      <c r="C30" s="32"/>
      <c r="D30" s="32"/>
      <c r="E30" s="34"/>
      <c r="F30" s="32"/>
      <c r="G30" s="32"/>
      <c r="H30" s="32"/>
    </row>
    <row r="31" spans="1:8" ht="17.25" customHeight="1">
      <c r="B31" s="32"/>
      <c r="C31" s="46" t="s">
        <v>37</v>
      </c>
      <c r="D31" s="32"/>
      <c r="E31" s="34"/>
      <c r="F31" s="32"/>
      <c r="G31" s="32"/>
      <c r="H31" s="32"/>
    </row>
    <row r="32" spans="1:8" ht="14.25">
      <c r="B32" s="32" t="s">
        <v>38</v>
      </c>
      <c r="C32" s="32"/>
      <c r="D32" s="32"/>
      <c r="E32" s="32"/>
      <c r="F32" s="32"/>
      <c r="G32" s="32"/>
      <c r="H32" s="32"/>
    </row>
    <row r="33" spans="2:8" ht="14.25">
      <c r="B33" s="32"/>
      <c r="C33" s="47" t="s">
        <v>39</v>
      </c>
      <c r="D33" s="32"/>
      <c r="E33" s="34"/>
      <c r="F33" s="32"/>
      <c r="G33" s="32"/>
      <c r="H33" s="32"/>
    </row>
    <row r="34" spans="2:8" ht="14.25">
      <c r="B34" s="32"/>
      <c r="C34" s="32"/>
      <c r="D34" s="32"/>
      <c r="E34" s="34"/>
      <c r="F34" s="32"/>
      <c r="G34" s="32"/>
      <c r="H34" s="32"/>
    </row>
    <row r="35" spans="2:8" ht="14.25">
      <c r="B35" s="32"/>
      <c r="C35" s="32"/>
      <c r="D35" s="32"/>
      <c r="E35" s="34"/>
      <c r="F35" s="32"/>
      <c r="G35" s="32"/>
      <c r="H35" s="32"/>
    </row>
    <row r="36" spans="2:8" ht="14.25">
      <c r="B36" s="32"/>
      <c r="C36" s="32"/>
      <c r="D36" s="32"/>
      <c r="E36" s="34"/>
      <c r="F36" s="32"/>
      <c r="G36" s="32"/>
      <c r="H36" s="32"/>
    </row>
  </sheetData>
  <mergeCells count="5">
    <mergeCell ref="A3:H3"/>
    <mergeCell ref="A7:H7"/>
    <mergeCell ref="A21:H21"/>
    <mergeCell ref="A26:H26"/>
    <mergeCell ref="A29:H29"/>
  </mergeCells>
  <phoneticPr fontId="1" type="noConversion"/>
  <conditionalFormatting sqref="A3 D4:D5">
    <cfRule type="expression" dxfId="57" priority="13">
      <formula>AND($E1048575&lt;$D3,$G3&gt;0)</formula>
    </cfRule>
    <cfRule type="expression" dxfId="56" priority="14">
      <formula>AND($E$6&gt;$D3,$G3&gt;0)</formula>
    </cfRule>
  </conditionalFormatting>
  <conditionalFormatting sqref="A7">
    <cfRule type="expression" dxfId="55" priority="23">
      <formula>AND(#REF!&lt;$D7,$G7&gt;0)</formula>
    </cfRule>
    <cfRule type="expression" dxfId="54" priority="24">
      <formula>AND($E$6&gt;$D7,$G7&gt;0)</formula>
    </cfRule>
  </conditionalFormatting>
  <conditionalFormatting sqref="A21 A29">
    <cfRule type="expression" dxfId="53" priority="8">
      <formula>AND($E$6&gt;$D21,$G21&gt;0)</formula>
    </cfRule>
  </conditionalFormatting>
  <conditionalFormatting sqref="A26">
    <cfRule type="expression" dxfId="52" priority="40">
      <formula>AND($E17&lt;$D26,$G26&gt;0)</formula>
    </cfRule>
  </conditionalFormatting>
  <conditionalFormatting sqref="C8:C9 A29">
    <cfRule type="expression" dxfId="51" priority="7">
      <formula>AND($E1&lt;$D8,$G8&gt;0)</formula>
    </cfRule>
  </conditionalFormatting>
  <conditionalFormatting sqref="C8:C11 A26">
    <cfRule type="expression" dxfId="50" priority="4">
      <formula>AND($E$6&gt;$D8,$G8&gt;0)</formula>
    </cfRule>
  </conditionalFormatting>
  <conditionalFormatting sqref="C10:C11 A21">
    <cfRule type="expression" dxfId="49" priority="3">
      <formula>AND($E2&lt;$D10,$G10&gt;0)</formula>
    </cfRule>
  </conditionalFormatting>
  <conditionalFormatting sqref="C12">
    <cfRule type="expression" dxfId="48" priority="35">
      <formula>AND($E4&lt;$E12,$G12&gt;0)</formula>
    </cfRule>
    <cfRule type="expression" dxfId="47" priority="36">
      <formula>AND($E$6&gt;$E12,$G12&gt;0)</formula>
    </cfRule>
  </conditionalFormatting>
  <hyperlinks>
    <hyperlink ref="C31" r:id="rId1" xr:uid="{DAD53419-9C2E-4A47-B386-F9EB0EC18F1A}"/>
    <hyperlink ref="C33" r:id="rId2" xr:uid="{4ED3FACE-A728-4A35-A190-54FAEEF0B696}"/>
  </hyperlinks>
  <printOptions horizontalCentered="1"/>
  <pageMargins left="0.75" right="0.75" top="1" bottom="1" header="0.5" footer="0.5"/>
  <pageSetup scale="60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26"/>
  <sheetViews>
    <sheetView showGridLines="0" tabSelected="1" zoomScale="85" zoomScaleNormal="85" workbookViewId="0">
      <pane xSplit="4" ySplit="11" topLeftCell="G12" activePane="bottomRight" state="frozen"/>
      <selection pane="bottomRight"/>
      <selection pane="bottomLeft" activeCell="A12" sqref="A12"/>
      <selection pane="topRight" activeCell="E1" sqref="E1"/>
    </sheetView>
  </sheetViews>
  <sheetFormatPr defaultColWidth="9.140625" defaultRowHeight="12.75"/>
  <cols>
    <col min="1" max="1" width="5" style="1" customWidth="1"/>
    <col min="2" max="2" width="14.5703125" style="1" customWidth="1"/>
    <col min="3" max="3" width="15.7109375" style="1" customWidth="1"/>
    <col min="4" max="4" width="16.5703125" style="1" customWidth="1"/>
    <col min="5" max="5" width="40" style="4" customWidth="1"/>
    <col min="6" max="8" width="22.42578125" style="1" customWidth="1"/>
    <col min="9" max="9" width="30.42578125" style="1" customWidth="1"/>
    <col min="10" max="10" width="47.42578125" style="4" customWidth="1"/>
    <col min="11" max="11" width="65.140625" style="4" customWidth="1"/>
    <col min="12" max="12" width="38.140625" style="4" customWidth="1"/>
    <col min="13" max="13" width="35.140625" style="4" customWidth="1"/>
    <col min="14" max="16384" width="9.140625" style="1"/>
  </cols>
  <sheetData>
    <row r="1" spans="2:13" ht="99.95" customHeight="1">
      <c r="B1" s="30"/>
      <c r="C1" s="30"/>
      <c r="D1" s="30"/>
      <c r="E1" s="30"/>
      <c r="F1" s="30"/>
      <c r="G1" s="3"/>
      <c r="H1" s="3"/>
      <c r="I1" s="3"/>
    </row>
    <row r="2" spans="2:13" ht="15" customHeight="1"/>
    <row r="3" spans="2:13" ht="18">
      <c r="B3" s="5" t="s">
        <v>40</v>
      </c>
      <c r="D3" s="48"/>
      <c r="E3" s="40" t="s">
        <v>41</v>
      </c>
    </row>
    <row r="4" spans="2:13" ht="18">
      <c r="B4" s="5" t="s">
        <v>42</v>
      </c>
      <c r="D4" s="49"/>
      <c r="E4" s="40" t="s">
        <v>43</v>
      </c>
    </row>
    <row r="5" spans="2:13" ht="18">
      <c r="B5" s="5" t="s">
        <v>44</v>
      </c>
      <c r="D5" s="7">
        <v>45473</v>
      </c>
      <c r="E5" s="6"/>
    </row>
    <row r="6" spans="2:13" ht="15" customHeight="1"/>
    <row r="7" spans="2:13" ht="39.950000000000003" customHeight="1" thickBot="1">
      <c r="B7" s="55" t="s">
        <v>45</v>
      </c>
      <c r="C7" s="55"/>
      <c r="D7" s="55"/>
      <c r="E7" s="55"/>
      <c r="F7" s="55"/>
    </row>
    <row r="8" spans="2:13" ht="15" customHeight="1" thickTop="1">
      <c r="B8" s="8"/>
      <c r="C8" s="8"/>
      <c r="D8" s="8"/>
      <c r="E8" s="9"/>
      <c r="F8" s="8"/>
      <c r="G8" s="8"/>
      <c r="H8" s="8"/>
      <c r="I8" s="8"/>
      <c r="J8" s="9"/>
      <c r="K8" s="9"/>
      <c r="L8" s="9"/>
      <c r="M8" s="9"/>
    </row>
    <row r="9" spans="2:13" s="17" customFormat="1" ht="20.100000000000001" customHeight="1">
      <c r="B9" s="10" t="str">
        <f>"For "&amp;TEXT(D4,"dd/mm/yyyy")&amp;" through "&amp;TEXT(D5,"dd/mm/yyyy")</f>
        <v>For 00/01/1900 through 30/06/2024</v>
      </c>
      <c r="C9" s="11"/>
      <c r="D9" s="11"/>
      <c r="E9" s="12"/>
      <c r="F9" s="13" t="s">
        <v>46</v>
      </c>
      <c r="G9" s="14">
        <f>$D$3-F25</f>
        <v>0</v>
      </c>
      <c r="H9" s="14"/>
      <c r="I9" s="14"/>
      <c r="J9" s="53"/>
      <c r="K9" s="54"/>
      <c r="L9" s="15"/>
      <c r="M9" s="16"/>
    </row>
    <row r="10" spans="2:13" ht="15" customHeight="1">
      <c r="B10" s="18"/>
      <c r="C10" s="19"/>
      <c r="D10" s="19"/>
    </row>
    <row r="11" spans="2:13" s="22" customFormat="1" ht="33" customHeight="1">
      <c r="B11" s="21" t="s">
        <v>47</v>
      </c>
      <c r="C11" s="20" t="s">
        <v>48</v>
      </c>
      <c r="D11" s="20" t="s">
        <v>49</v>
      </c>
      <c r="E11" s="20" t="s">
        <v>50</v>
      </c>
      <c r="F11" s="21" t="s">
        <v>51</v>
      </c>
      <c r="G11" s="21" t="s">
        <v>52</v>
      </c>
      <c r="H11" s="21" t="s">
        <v>53</v>
      </c>
      <c r="I11" s="21" t="s">
        <v>54</v>
      </c>
      <c r="J11" s="20" t="s">
        <v>55</v>
      </c>
      <c r="K11" s="20" t="s">
        <v>56</v>
      </c>
      <c r="L11" s="20" t="s">
        <v>57</v>
      </c>
      <c r="M11" s="20" t="s">
        <v>58</v>
      </c>
    </row>
    <row r="12" spans="2:13" s="27" customFormat="1" ht="65.099999999999994" customHeight="1">
      <c r="B12" s="23"/>
      <c r="C12" s="24"/>
      <c r="D12" s="24"/>
      <c r="E12" s="25"/>
      <c r="F12" s="50"/>
      <c r="G12" s="50"/>
      <c r="H12" s="50">
        <f>Table1[[#This Row],[Amount Sub Total]]+Table1[[#This Row],[GST Amount]]</f>
        <v>0</v>
      </c>
      <c r="I12" s="26"/>
      <c r="J12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2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2" s="25"/>
      <c r="M12" s="25"/>
    </row>
    <row r="13" spans="2:13" s="27" customFormat="1" ht="65.099999999999994" customHeight="1">
      <c r="B13" s="23"/>
      <c r="C13" s="28"/>
      <c r="D13" s="28"/>
      <c r="E13" s="25"/>
      <c r="F13" s="50"/>
      <c r="G13" s="50"/>
      <c r="H13" s="50">
        <f>Table1[[#This Row],[Amount Sub Total]]+Table1[[#This Row],[GST Amount]]</f>
        <v>0</v>
      </c>
      <c r="I13" s="26"/>
      <c r="J1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3" s="25"/>
      <c r="M13" s="25"/>
    </row>
    <row r="14" spans="2:13" s="27" customFormat="1" ht="65.099999999999994" customHeight="1">
      <c r="B14" s="23"/>
      <c r="C14" s="28"/>
      <c r="D14" s="28"/>
      <c r="E14" s="25"/>
      <c r="F14" s="50"/>
      <c r="G14" s="50"/>
      <c r="H14" s="50">
        <f>Table1[[#This Row],[Amount Sub Total]]+Table1[[#This Row],[GST Amount]]</f>
        <v>0</v>
      </c>
      <c r="I14" s="26"/>
      <c r="J1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4" s="25"/>
      <c r="M14" s="25"/>
    </row>
    <row r="15" spans="2:13" s="27" customFormat="1" ht="65.099999999999994" customHeight="1">
      <c r="B15" s="23"/>
      <c r="C15" s="28"/>
      <c r="D15" s="28"/>
      <c r="E15" s="25"/>
      <c r="F15" s="50"/>
      <c r="G15" s="50"/>
      <c r="H15" s="50">
        <f>Table1[[#This Row],[Amount Sub Total]]+Table1[[#This Row],[GST Amount]]</f>
        <v>0</v>
      </c>
      <c r="I15" s="26"/>
      <c r="J15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5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5" s="25"/>
      <c r="M15" s="25"/>
    </row>
    <row r="16" spans="2:13" s="27" customFormat="1" ht="65.099999999999994" customHeight="1">
      <c r="B16" s="23"/>
      <c r="C16" s="28"/>
      <c r="D16" s="28"/>
      <c r="E16" s="25"/>
      <c r="F16" s="50"/>
      <c r="G16" s="50"/>
      <c r="H16" s="50">
        <f>Table1[[#This Row],[Amount Sub Total]]+Table1[[#This Row],[GST Amount]]</f>
        <v>0</v>
      </c>
      <c r="I16" s="26"/>
      <c r="J16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6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6" s="25"/>
      <c r="M16" s="25"/>
    </row>
    <row r="17" spans="2:13" s="27" customFormat="1" ht="65.099999999999994" customHeight="1">
      <c r="B17" s="23"/>
      <c r="C17" s="28"/>
      <c r="D17" s="28"/>
      <c r="E17" s="25"/>
      <c r="F17" s="50"/>
      <c r="G17" s="50"/>
      <c r="H17" s="50">
        <f>Table1[[#This Row],[Amount Sub Total]]+Table1[[#This Row],[GST Amount]]</f>
        <v>0</v>
      </c>
      <c r="I17" s="26"/>
      <c r="J17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7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7" s="25"/>
      <c r="M17" s="25"/>
    </row>
    <row r="18" spans="2:13" s="27" customFormat="1" ht="65.099999999999994" customHeight="1">
      <c r="B18" s="29"/>
      <c r="C18" s="28"/>
      <c r="D18" s="28"/>
      <c r="E18" s="25"/>
      <c r="F18" s="50"/>
      <c r="G18" s="50"/>
      <c r="H18" s="50">
        <f>Table1[[#This Row],[Amount Sub Total]]+Table1[[#This Row],[GST Amount]]</f>
        <v>0</v>
      </c>
      <c r="I18" s="26"/>
      <c r="J18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8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8" s="25"/>
      <c r="M18" s="25"/>
    </row>
    <row r="19" spans="2:13" s="27" customFormat="1" ht="65.099999999999994" customHeight="1">
      <c r="B19" s="29"/>
      <c r="C19" s="28"/>
      <c r="D19" s="28"/>
      <c r="E19" s="25"/>
      <c r="F19" s="50"/>
      <c r="G19" s="50"/>
      <c r="H19" s="50">
        <f>Table1[[#This Row],[Amount Sub Total]]+Table1[[#This Row],[GST Amount]]</f>
        <v>0</v>
      </c>
      <c r="I19" s="26"/>
      <c r="J19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19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19" s="25"/>
      <c r="M19" s="25"/>
    </row>
    <row r="20" spans="2:13" s="27" customFormat="1" ht="65.099999999999994" customHeight="1">
      <c r="B20" s="29"/>
      <c r="C20" s="28"/>
      <c r="D20" s="28"/>
      <c r="E20" s="25"/>
      <c r="F20" s="50"/>
      <c r="G20" s="50"/>
      <c r="H20" s="50">
        <f>Table1[[#This Row],[Amount Sub Total]]+Table1[[#This Row],[GST Amount]]</f>
        <v>0</v>
      </c>
      <c r="I20" s="26"/>
      <c r="J20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0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0" s="25"/>
      <c r="M20" s="25"/>
    </row>
    <row r="21" spans="2:13" s="27" customFormat="1" ht="65.099999999999994" customHeight="1">
      <c r="B21" s="23"/>
      <c r="C21" s="28"/>
      <c r="D21" s="28"/>
      <c r="E21" s="25"/>
      <c r="F21" s="50"/>
      <c r="G21" s="50"/>
      <c r="H21" s="50">
        <f>Table1[[#This Row],[Amount Sub Total]]+Table1[[#This Row],[GST Amount]]</f>
        <v>0</v>
      </c>
      <c r="I21" s="26"/>
      <c r="J21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1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1" s="25"/>
      <c r="M21" s="25"/>
    </row>
    <row r="22" spans="2:13" s="27" customFormat="1" ht="65.099999999999994" customHeight="1">
      <c r="B22" s="29"/>
      <c r="C22" s="28"/>
      <c r="D22" s="28"/>
      <c r="E22" s="25"/>
      <c r="F22" s="50"/>
      <c r="G22" s="50"/>
      <c r="H22" s="50">
        <f>Table1[[#This Row],[Amount Sub Total]]+Table1[[#This Row],[GST Amount]]</f>
        <v>0</v>
      </c>
      <c r="I22" s="26"/>
      <c r="J22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2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2" s="25"/>
      <c r="M22" s="25"/>
    </row>
    <row r="23" spans="2:13" s="27" customFormat="1" ht="65.099999999999994" customHeight="1">
      <c r="B23" s="23"/>
      <c r="C23" s="28"/>
      <c r="D23" s="28"/>
      <c r="E23" s="25"/>
      <c r="F23" s="50"/>
      <c r="G23" s="50"/>
      <c r="H23" s="50">
        <f>Table1[[#This Row],[Amount Sub Total]]+Table1[[#This Row],[GST Amount]]</f>
        <v>0</v>
      </c>
      <c r="I23" s="26"/>
      <c r="J23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3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3" s="25"/>
      <c r="M23" s="25"/>
    </row>
    <row r="24" spans="2:13" s="27" customFormat="1" ht="65.099999999999994" customHeight="1">
      <c r="B24" s="23"/>
      <c r="C24" s="28"/>
      <c r="D24" s="28"/>
      <c r="E24" s="25"/>
      <c r="F24" s="50"/>
      <c r="G24" s="50"/>
      <c r="H24" s="50">
        <f>Table1[[#This Row],[Amount Sub Total]]+Table1[[#This Row],[GST Amount]]</f>
        <v>0</v>
      </c>
      <c r="I24" s="26"/>
      <c r="J24" s="25" t="str">
        <f>IF(Table1[[#This Row],[Stream]]='Working(Hide)'!$A$12,'Working(Hide)'!$C$12,IF(Table1[[#This Row],[Stream]]='Working(Hide)'!$A$13,'Working(Hide)'!$C$13,IF(Table1[[#This Row],[Stream]]='Working(Hide)'!$A$14,'Working(Hide)'!$C$14,"")))</f>
        <v/>
      </c>
      <c r="K24" s="25" t="str">
        <f>IF(Table1[[#This Row],[Stream]]='Working(Hide)'!$A$12,'Working(Hide)'!$E$12,IF(Table1[[#This Row],[Stream]]='Working(Hide)'!$A$13,'Working(Hide)'!$E$13,IF(Table1[[#This Row],[Stream]]='Working(Hide)'!$A$14,'Working(Hide)'!$E$14,"")))</f>
        <v/>
      </c>
      <c r="L24" s="25"/>
      <c r="M24" s="25"/>
    </row>
    <row r="25" spans="2:13" s="27" customFormat="1" ht="30" customHeight="1" thickBot="1">
      <c r="B25" s="41" t="s">
        <v>59</v>
      </c>
      <c r="C25" s="42">
        <f>SUBTOTAL(103,Table1[Invoice date])</f>
        <v>0</v>
      </c>
      <c r="D25" s="42"/>
      <c r="E25" s="43"/>
      <c r="F25" s="51">
        <f>SUBTOTAL(109,Table1[Amount Sub Total])</f>
        <v>0</v>
      </c>
      <c r="G25" s="51">
        <f>SUBTOTAL(109,Table1[GST Amount])</f>
        <v>0</v>
      </c>
      <c r="H25" s="51">
        <f>SUBTOTAL(109,Table1[Amount Total])</f>
        <v>0</v>
      </c>
      <c r="I25" s="44"/>
      <c r="J25" s="43"/>
      <c r="K25" s="43"/>
      <c r="L25" s="43"/>
      <c r="M25" s="43"/>
    </row>
    <row r="26" spans="2:13" ht="13.5" thickTop="1"/>
  </sheetData>
  <mergeCells count="2">
    <mergeCell ref="J9:K9"/>
    <mergeCell ref="B7:F7"/>
  </mergeCells>
  <phoneticPr fontId="1" type="noConversion"/>
  <conditionalFormatting sqref="B12:M18">
    <cfRule type="expression" dxfId="46" priority="3">
      <formula>AND($D5&lt;$B12,$F12&gt;0)</formula>
    </cfRule>
  </conditionalFormatting>
  <conditionalFormatting sqref="B12:M24">
    <cfRule type="expression" dxfId="45" priority="4">
      <formula>AND($D$4&gt;$B12,$F12&gt;0)</formula>
    </cfRule>
  </conditionalFormatting>
  <conditionalFormatting sqref="B19:M20">
    <cfRule type="expression" dxfId="44" priority="9">
      <formula>AND($D11&lt;$B19,$F19&gt;0)</formula>
    </cfRule>
  </conditionalFormatting>
  <conditionalFormatting sqref="B21:M22">
    <cfRule type="expression" dxfId="43" priority="16">
      <formula>AND($D11&lt;$B21,$F21&gt;0)</formula>
    </cfRule>
  </conditionalFormatting>
  <conditionalFormatting sqref="B23:M24">
    <cfRule type="expression" dxfId="42" priority="18">
      <formula>AND($D12&lt;$B23,$F23&gt;0)</formula>
    </cfRule>
  </conditionalFormatting>
  <conditionalFormatting sqref="D3">
    <cfRule type="containsBlanks" dxfId="41" priority="20">
      <formula>LEN(TRIM(D3))=0</formula>
    </cfRule>
  </conditionalFormatting>
  <conditionalFormatting sqref="D4">
    <cfRule type="containsBlanks" dxfId="40" priority="19">
      <formula>LEN(TRIM(D4))=0</formula>
    </cfRule>
  </conditionalFormatting>
  <conditionalFormatting sqref="G9:I9">
    <cfRule type="cellIs" dxfId="39" priority="5" stopIfTrue="1" operator="lessThan">
      <formula>0</formula>
    </cfRule>
  </conditionalFormatting>
  <dataValidations count="3">
    <dataValidation allowBlank="1" showInputMessage="1" showErrorMessage="1" prompt="Date range is auto calculated based on the first date in cell B8 through the last date in the log.  It will automatically update when dates are added." sqref="B9" xr:uid="{B4406E0F-1E74-41D5-B604-C90148BFF58B}"/>
    <dataValidation type="list" allowBlank="1" showInputMessage="1" showErrorMessage="1" sqref="I12:I24" xr:uid="{20DE17C6-EEF7-441C-9B4E-AF7190EC543E}">
      <formula1>Stream</formula1>
    </dataValidation>
    <dataValidation type="list" allowBlank="1" showInputMessage="1" showErrorMessage="1" sqref="L12:L24" xr:uid="{79E50904-28EE-4256-A8B4-9315CE36CD7E}">
      <formula1>INDIRECT(SUBSTITUTE(I12," ","_"))</formula1>
    </dataValidation>
  </dataValidations>
  <printOptions horizontalCentered="1"/>
  <pageMargins left="0.75" right="0.75" top="1" bottom="1" header="0.5" footer="0.5"/>
  <pageSetup scale="33" fitToHeight="0" orientation="landscape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E6880B-9911-4B48-AD80-2F20B586CDD3}">
          <x14:formula1>
            <xm:f>'Working(Hide)'!$A$18:$A$20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3DED-7BA4-4567-8233-7D0DA57DFFDD}">
  <dimension ref="A1:H24"/>
  <sheetViews>
    <sheetView workbookViewId="0">
      <selection activeCell="B1" sqref="A1:XFD1048576"/>
    </sheetView>
  </sheetViews>
  <sheetFormatPr defaultRowHeight="12.75"/>
  <cols>
    <col min="1" max="1" width="42.140625" bestFit="1" customWidth="1"/>
    <col min="2" max="2" width="32.85546875" bestFit="1" customWidth="1"/>
    <col min="3" max="3" width="114.85546875" bestFit="1" customWidth="1"/>
    <col min="4" max="4" width="46.28515625" bestFit="1" customWidth="1"/>
    <col min="5" max="5" width="11.7109375" bestFit="1" customWidth="1"/>
    <col min="6" max="6" width="4.5703125" customWidth="1"/>
    <col min="7" max="7" width="91.140625" customWidth="1"/>
    <col min="8" max="8" width="29.85546875" bestFit="1" customWidth="1"/>
  </cols>
  <sheetData>
    <row r="1" spans="1:8">
      <c r="A1" s="1" t="s">
        <v>60</v>
      </c>
      <c r="B1" s="1"/>
      <c r="C1" s="1" t="s">
        <v>61</v>
      </c>
      <c r="D1" s="1"/>
      <c r="E1" s="1" t="s">
        <v>62</v>
      </c>
      <c r="F1" s="1"/>
      <c r="G1" s="1" t="s">
        <v>63</v>
      </c>
      <c r="H1" s="1"/>
    </row>
    <row r="2" spans="1:8">
      <c r="A2" s="1" t="s">
        <v>61</v>
      </c>
      <c r="B2" s="1"/>
      <c r="C2" s="1" t="s">
        <v>64</v>
      </c>
      <c r="D2" s="1"/>
      <c r="E2" s="1" t="s">
        <v>65</v>
      </c>
      <c r="F2" s="1"/>
      <c r="G2" s="1" t="s">
        <v>66</v>
      </c>
    </row>
    <row r="3" spans="1:8">
      <c r="A3" s="1" t="s">
        <v>62</v>
      </c>
      <c r="B3" s="1"/>
      <c r="C3" s="1" t="s">
        <v>67</v>
      </c>
      <c r="D3" s="1"/>
      <c r="E3" s="1" t="s">
        <v>68</v>
      </c>
      <c r="F3" s="1"/>
      <c r="G3" s="1" t="s">
        <v>69</v>
      </c>
    </row>
    <row r="4" spans="1:8">
      <c r="A4" s="1" t="s">
        <v>63</v>
      </c>
      <c r="B4" s="1"/>
      <c r="C4" s="1" t="s">
        <v>70</v>
      </c>
      <c r="D4" s="1"/>
      <c r="E4" s="1" t="s">
        <v>71</v>
      </c>
      <c r="F4" s="1"/>
      <c r="G4" s="1" t="s">
        <v>72</v>
      </c>
    </row>
    <row r="5" spans="1:8">
      <c r="A5" s="1"/>
      <c r="C5" s="1" t="s">
        <v>73</v>
      </c>
      <c r="E5" s="1" t="s">
        <v>74</v>
      </c>
      <c r="G5" s="1" t="s">
        <v>75</v>
      </c>
    </row>
    <row r="6" spans="1:8">
      <c r="C6" s="1" t="s">
        <v>74</v>
      </c>
      <c r="G6" s="1" t="s">
        <v>76</v>
      </c>
    </row>
    <row r="7" spans="1:8">
      <c r="G7" s="1" t="s">
        <v>74</v>
      </c>
    </row>
    <row r="12" spans="1:8">
      <c r="A12" s="1" t="s">
        <v>61</v>
      </c>
      <c r="C12" s="1" t="s">
        <v>77</v>
      </c>
      <c r="E12" s="1" t="s">
        <v>78</v>
      </c>
    </row>
    <row r="13" spans="1:8">
      <c r="A13" s="1" t="s">
        <v>62</v>
      </c>
      <c r="C13" s="1" t="s">
        <v>79</v>
      </c>
      <c r="E13" s="1" t="s">
        <v>80</v>
      </c>
    </row>
    <row r="14" spans="1:8">
      <c r="A14" s="1" t="s">
        <v>63</v>
      </c>
      <c r="C14" s="1" t="s">
        <v>81</v>
      </c>
      <c r="E14" s="1" t="s">
        <v>82</v>
      </c>
    </row>
    <row r="18" spans="1:4">
      <c r="A18" s="2">
        <v>25000</v>
      </c>
    </row>
    <row r="19" spans="1:4">
      <c r="A19" s="2">
        <v>35000</v>
      </c>
    </row>
    <row r="20" spans="1:4">
      <c r="A20" s="2">
        <v>50000</v>
      </c>
    </row>
    <row r="23" spans="1:4">
      <c r="A23" t="s">
        <v>61</v>
      </c>
      <c r="B23" t="s">
        <v>62</v>
      </c>
      <c r="C23" t="s">
        <v>63</v>
      </c>
      <c r="D23" s="1" t="s">
        <v>83</v>
      </c>
    </row>
    <row r="24" spans="1:4">
      <c r="A24" s="2">
        <f>SUMIF(Table1[Stream],'Working(Hide)'!A23,Table1[Amount Sub Total])</f>
        <v>0</v>
      </c>
      <c r="B24" s="2">
        <f>SUMIF(Table1[Stream],'Working(Hide)'!B23,Table1[Amount Sub Total])</f>
        <v>0</v>
      </c>
      <c r="C24" s="2">
        <f>SUMIF(Table1[Stream],'Working(Hide)'!C23,Table1[Amount Sub Total])</f>
        <v>0</v>
      </c>
      <c r="D24" s="2">
        <f>'Practice Expense Log'!$D$3-(SUM('Working(Hide)'!A24:C24))</f>
        <v>0</v>
      </c>
    </row>
  </sheetData>
  <sheetProtection algorithmName="SHA-512" hashValue="7sAb92tZ79zMAuDT4b5DfZ8BCOf7oafwLCU8npqSCvpI+3w0yw+qfhcW/C6ZTTrMYRjNx6BIwvAqoKSzjCJF1A==" saltValue="OfvZH6AAQbLJqbZmNySUfQ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1148F0CB34C49B4EDBFA156304187" ma:contentTypeVersion="17" ma:contentTypeDescription="Create a new document." ma:contentTypeScope="" ma:versionID="d466c3a8cbc6edd39589b6c5d6acdcab">
  <xsd:schema xmlns:xsd="http://www.w3.org/2001/XMLSchema" xmlns:xs="http://www.w3.org/2001/XMLSchema" xmlns:p="http://schemas.microsoft.com/office/2006/metadata/properties" xmlns:ns2="e99dc303-14c8-4474-bf0d-d9e33ebf4936" xmlns:ns3="f2bb2091-d4dc-4e66-9655-740b2f29224c" targetNamespace="http://schemas.microsoft.com/office/2006/metadata/properties" ma:root="true" ma:fieldsID="519c0f811db7724ec6855fd60da1d75e" ns2:_="" ns3:_="">
    <xsd:import namespace="e99dc303-14c8-4474-bf0d-d9e33ebf4936"/>
    <xsd:import namespace="f2bb2091-d4dc-4e66-9655-740b2f2922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dc303-14c8-4474-bf0d-d9e33ebf4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23ae2b-21c5-4597-b77f-36217146a973}" ma:internalName="TaxCatchAll" ma:showField="CatchAllData" ma:web="e99dc303-14c8-4474-bf0d-d9e33ebf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2091-d4dc-4e66-9655-740b2f2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2363a1-9385-4e7e-94c4-19833e1a0b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f2bb2091-d4dc-4e66-9655-740b2f29224c" xsi:nil="true"/>
    <TaxCatchAll xmlns="e99dc303-14c8-4474-bf0d-d9e33ebf4936" xsi:nil="true"/>
    <lcf76f155ced4ddcb4097134ff3c332f xmlns="f2bb2091-d4dc-4e66-9655-740b2f29224c">
      <Terms xmlns="http://schemas.microsoft.com/office/infopath/2007/PartnerControls"/>
    </lcf76f155ced4ddcb4097134ff3c332f>
    <_dlc_DocId xmlns="e99dc303-14c8-4474-bf0d-d9e33ebf4936">NQPHN-706977360-38670</_dlc_DocId>
    <_dlc_DocIdUrl xmlns="e99dc303-14c8-4474-bf0d-d9e33ebf4936">
      <Url>https://nqprimaryhealth.sharepoint.com/corporate/ceo/_layouts/15/DocIdRedir.aspx?ID=NQPHN-706977360-38670</Url>
      <Description>NQPHN-706977360-38670</Description>
    </_dlc_DocIdUrl>
  </documentManagement>
</p:properties>
</file>

<file path=customXml/itemProps1.xml><?xml version="1.0" encoding="utf-8"?>
<ds:datastoreItem xmlns:ds="http://schemas.openxmlformats.org/officeDocument/2006/customXml" ds:itemID="{4C2BFCBD-EF2A-47C5-88EB-3F8EF3EC5738}"/>
</file>

<file path=customXml/itemProps2.xml><?xml version="1.0" encoding="utf-8"?>
<ds:datastoreItem xmlns:ds="http://schemas.openxmlformats.org/officeDocument/2006/customXml" ds:itemID="{B2F8C50E-0997-4B21-872E-71A9A4C1737B}"/>
</file>

<file path=customXml/itemProps3.xml><?xml version="1.0" encoding="utf-8"?>
<ds:datastoreItem xmlns:ds="http://schemas.openxmlformats.org/officeDocument/2006/customXml" ds:itemID="{4863CADE-607D-4309-B2D2-A72B8EA3EADA}"/>
</file>

<file path=customXml/itemProps4.xml><?xml version="1.0" encoding="utf-8"?>
<ds:datastoreItem xmlns:ds="http://schemas.openxmlformats.org/officeDocument/2006/customXml" ds:itemID="{A39734D5-4621-4580-8094-85EF7AEC5F3D}"/>
</file>

<file path=docProps/app.xml><?xml version="1.0" encoding="utf-8"?>
<Properties xmlns="http://schemas.openxmlformats.org/officeDocument/2006/extended-properties" xmlns:vt="http://schemas.openxmlformats.org/officeDocument/2006/docPropsVTypes">
  <Template>TM89457506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2019-02-19T20:17:25Z</dcterms:created>
  <dcterms:modified xsi:type="dcterms:W3CDTF">2023-08-28T19:24:15Z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0x010100A2A1148F0CB34C49B4EDBFA156304187</vt:lpwstr>
  </property>
  <property fmtid="{D5CDD505-2E9C-101B-9397-08002B2CF9AE}" pid="3" name="_dlc_DocIdItemGuid">
    <vt:lpwstr>03f42f0f-e7aa-4331-a75e-749ee33ff969</vt:lpwstr>
  </property>
  <property fmtid="{D5CDD505-2E9C-101B-9397-08002B2CF9AE}" pid="4" name="MediaServiceImageTags">
    <vt:lpwstr/>
  </property>
</Properties>
</file>